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devg.sharepoint.com/ProjectDocuments/Butler Corridor Project_R.18012.00 R.18081.00/BUILD APPLICATION 2018/APPLICATION DRAFTS/ECONOMIC DATA/"/>
    </mc:Choice>
  </mc:AlternateContent>
  <bookViews>
    <workbookView xWindow="0" yWindow="0" windowWidth="28800" windowHeight="9510"/>
  </bookViews>
  <sheets>
    <sheet name="Employees" sheetId="1" r:id="rId1"/>
    <sheet name="Businesses" sheetId="2" r:id="rId2"/>
    <sheet name="Population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2" l="1"/>
  <c r="O2" i="2"/>
  <c r="N2" i="2"/>
  <c r="M2" i="2"/>
  <c r="L2" i="2"/>
  <c r="K2" i="2"/>
  <c r="J2" i="2"/>
  <c r="I2" i="2"/>
  <c r="H2" i="2"/>
  <c r="G2" i="2"/>
  <c r="F2" i="2"/>
  <c r="E2" i="2"/>
  <c r="D2" i="2"/>
  <c r="P2" i="1" l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<sst xmlns="http://schemas.openxmlformats.org/spreadsheetml/2006/main" count="3" uniqueCount="3">
  <si>
    <t>Source: Cranberry Township Population Projections</t>
  </si>
  <si>
    <t>Consultant Note: Assumes 8% annual growth based on historical employment trends. (2015 Data: US Census Bureau, 2017: Cranberry Township NAICS Dataset)</t>
  </si>
  <si>
    <t xml:space="preserve">Source: Assumes 2.7% annual growth rate based on historical business trends (2015, 2016, and 2017 Cranberry Township Business Hub Data)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</si>
</sst>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4"/>
  <sheetViews>
    <sheetView tabSelected="1" workbookViewId="0">
      <selection activeCell="G11" sqref="G11"/>
    </sheetView>
  </sheetViews>
  <sheetFormatPr defaultRowHeight="14.5" x14ac:dyDescent="0.35"/>
  <cols>
    <col min="1" max="1" width="7.81640625" style="1" customWidth="1"/>
    <col min="2" max="2" width="8" style="1" customWidth="1"/>
    <col min="3" max="3" width="7.6328125" style="1" customWidth="1"/>
    <col min="4" max="4" width="7.81640625" style="1" customWidth="1"/>
    <col min="5" max="5" width="7.36328125" style="1" customWidth="1"/>
    <col min="6" max="6" width="7.81640625" style="1" customWidth="1"/>
    <col min="7" max="7" width="8" style="1" customWidth="1"/>
    <col min="8" max="8" width="7.81640625" style="1" customWidth="1"/>
    <col min="9" max="9" width="8.26953125" style="1" customWidth="1"/>
    <col min="10" max="10" width="7.6328125" style="1" customWidth="1"/>
    <col min="11" max="11" width="7.81640625" style="1" customWidth="1"/>
    <col min="12" max="12" width="7.7265625" style="1" customWidth="1"/>
    <col min="13" max="13" width="8" style="1" customWidth="1"/>
    <col min="14" max="14" width="7.36328125" style="1" customWidth="1"/>
    <col min="15" max="15" width="8.08984375" style="1" customWidth="1"/>
    <col min="16" max="16" width="7.81640625" style="1" customWidth="1"/>
  </cols>
  <sheetData>
    <row r="1" spans="1:16" x14ac:dyDescent="0.35">
      <c r="A1" s="4">
        <v>2015</v>
      </c>
      <c r="B1" s="4">
        <v>2016</v>
      </c>
      <c r="C1" s="4">
        <v>2017</v>
      </c>
      <c r="D1" s="4">
        <v>2018</v>
      </c>
      <c r="E1" s="4">
        <v>2019</v>
      </c>
      <c r="F1" s="4">
        <v>2020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  <c r="L1" s="4">
        <v>2026</v>
      </c>
      <c r="M1" s="4">
        <v>2027</v>
      </c>
      <c r="N1" s="4">
        <v>2028</v>
      </c>
      <c r="O1" s="4">
        <v>2029</v>
      </c>
      <c r="P1" s="4">
        <v>2030</v>
      </c>
    </row>
    <row r="2" spans="1:16" s="3" customFormat="1" x14ac:dyDescent="0.35">
      <c r="A2" s="5">
        <v>22087</v>
      </c>
      <c r="B2" s="5">
        <v>23235</v>
      </c>
      <c r="C2" s="5">
        <v>25201</v>
      </c>
      <c r="D2" s="5">
        <f t="shared" ref="D2:P2" si="0">(C2*0.08)+C2</f>
        <v>27217.08</v>
      </c>
      <c r="E2" s="5">
        <f t="shared" si="0"/>
        <v>29394.446400000001</v>
      </c>
      <c r="F2" s="5">
        <f t="shared" si="0"/>
        <v>31746.002112000002</v>
      </c>
      <c r="G2" s="5">
        <f t="shared" si="0"/>
        <v>34285.682280960005</v>
      </c>
      <c r="H2" s="5">
        <f t="shared" si="0"/>
        <v>37028.536863436806</v>
      </c>
      <c r="I2" s="5">
        <f t="shared" si="0"/>
        <v>39990.819812511749</v>
      </c>
      <c r="J2" s="5">
        <f t="shared" si="0"/>
        <v>43190.085397512688</v>
      </c>
      <c r="K2" s="5">
        <f t="shared" si="0"/>
        <v>46645.292229313702</v>
      </c>
      <c r="L2" s="5">
        <f t="shared" si="0"/>
        <v>50376.915607658797</v>
      </c>
      <c r="M2" s="5">
        <f t="shared" si="0"/>
        <v>54407.0688562715</v>
      </c>
      <c r="N2" s="5">
        <f t="shared" si="0"/>
        <v>58759.634364773221</v>
      </c>
      <c r="O2" s="5">
        <f t="shared" si="0"/>
        <v>63460.405113955079</v>
      </c>
      <c r="P2" s="5">
        <f t="shared" si="0"/>
        <v>68537.237523071482</v>
      </c>
    </row>
    <row r="3" spans="1:16" s="2" customFormat="1" x14ac:dyDescent="0.35"/>
    <row r="4" spans="1:16" s="2" customFormat="1" x14ac:dyDescent="0.35">
      <c r="A4" s="6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s="2" customFormat="1" x14ac:dyDescent="0.35"/>
    <row r="6" spans="1:16" s="2" customFormat="1" x14ac:dyDescent="0.35"/>
    <row r="7" spans="1:16" s="2" customFormat="1" x14ac:dyDescent="0.35"/>
    <row r="8" spans="1:16" s="2" customFormat="1" x14ac:dyDescent="0.35"/>
    <row r="9" spans="1:16" s="2" customFormat="1" x14ac:dyDescent="0.35"/>
    <row r="10" spans="1:16" s="2" customFormat="1" x14ac:dyDescent="0.35"/>
    <row r="11" spans="1:16" s="2" customFormat="1" x14ac:dyDescent="0.35"/>
    <row r="12" spans="1:16" s="2" customFormat="1" x14ac:dyDescent="0.35"/>
    <row r="13" spans="1:16" s="2" customFormat="1" x14ac:dyDescent="0.35"/>
    <row r="14" spans="1:16" s="2" customFormat="1" x14ac:dyDescent="0.35"/>
    <row r="15" spans="1:16" s="2" customFormat="1" x14ac:dyDescent="0.35"/>
    <row r="16" spans="1:16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</sheetData>
  <mergeCells count="1">
    <mergeCell ref="A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K6" sqref="K6"/>
    </sheetView>
  </sheetViews>
  <sheetFormatPr defaultRowHeight="14.5" x14ac:dyDescent="0.35"/>
  <sheetData>
    <row r="1" spans="1:16" x14ac:dyDescent="0.35">
      <c r="A1" s="4">
        <v>2015</v>
      </c>
      <c r="B1" s="4">
        <v>2016</v>
      </c>
      <c r="C1" s="4">
        <v>2017</v>
      </c>
      <c r="D1" s="4">
        <v>2018</v>
      </c>
      <c r="E1" s="4">
        <v>2019</v>
      </c>
      <c r="F1" s="4">
        <v>2020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  <c r="L1" s="4">
        <v>2026</v>
      </c>
      <c r="M1" s="4">
        <v>2027</v>
      </c>
      <c r="N1" s="4">
        <v>2028</v>
      </c>
      <c r="O1" s="4">
        <v>2029</v>
      </c>
      <c r="P1" s="4">
        <v>2030</v>
      </c>
    </row>
    <row r="2" spans="1:16" x14ac:dyDescent="0.35">
      <c r="A2" s="5">
        <v>1009</v>
      </c>
      <c r="B2" s="5">
        <v>1039</v>
      </c>
      <c r="C2" s="5">
        <v>1066</v>
      </c>
      <c r="D2" s="5">
        <f t="shared" ref="D2:P2" si="0">(C2*0.027)+C2</f>
        <v>1094.7819999999999</v>
      </c>
      <c r="E2" s="5">
        <f t="shared" si="0"/>
        <v>1124.3411139999998</v>
      </c>
      <c r="F2" s="5">
        <f t="shared" si="0"/>
        <v>1154.6983240779998</v>
      </c>
      <c r="G2" s="5">
        <f t="shared" si="0"/>
        <v>1185.8751788281058</v>
      </c>
      <c r="H2" s="5">
        <f t="shared" si="0"/>
        <v>1217.8938086564647</v>
      </c>
      <c r="I2" s="5">
        <f t="shared" si="0"/>
        <v>1250.7769414901893</v>
      </c>
      <c r="J2" s="5">
        <f t="shared" si="0"/>
        <v>1284.5479189104244</v>
      </c>
      <c r="K2" s="5">
        <f t="shared" si="0"/>
        <v>1319.2307127210058</v>
      </c>
      <c r="L2" s="5">
        <f t="shared" si="0"/>
        <v>1354.8499419644729</v>
      </c>
      <c r="M2" s="5">
        <f t="shared" si="0"/>
        <v>1391.4308903975136</v>
      </c>
      <c r="N2" s="5">
        <f t="shared" si="0"/>
        <v>1428.9995244382465</v>
      </c>
      <c r="O2" s="5">
        <f t="shared" si="0"/>
        <v>1467.582511598079</v>
      </c>
      <c r="P2" s="5">
        <f t="shared" si="0"/>
        <v>1507.2072394112272</v>
      </c>
    </row>
    <row r="4" spans="1:16" x14ac:dyDescent="0.3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</sheetData>
  <mergeCells count="1">
    <mergeCell ref="A4:L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A4" sqref="A4:P4"/>
    </sheetView>
  </sheetViews>
  <sheetFormatPr defaultRowHeight="14.5" x14ac:dyDescent="0.35"/>
  <sheetData>
    <row r="1" spans="1:16" x14ac:dyDescent="0.35">
      <c r="A1" s="4">
        <v>2015</v>
      </c>
      <c r="B1" s="4">
        <v>2016</v>
      </c>
      <c r="C1" s="4">
        <v>2017</v>
      </c>
      <c r="D1" s="4">
        <v>2018</v>
      </c>
      <c r="E1" s="4">
        <v>2019</v>
      </c>
      <c r="F1" s="4">
        <v>2020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  <c r="L1" s="4">
        <v>2026</v>
      </c>
      <c r="M1" s="4">
        <v>2027</v>
      </c>
      <c r="N1" s="4">
        <v>2028</v>
      </c>
      <c r="O1" s="4">
        <v>2029</v>
      </c>
      <c r="P1" s="4">
        <v>2030</v>
      </c>
    </row>
    <row r="2" spans="1:16" x14ac:dyDescent="0.35">
      <c r="A2" s="5">
        <v>30458</v>
      </c>
      <c r="B2" s="5">
        <v>30739</v>
      </c>
      <c r="C2" s="5">
        <v>31830</v>
      </c>
      <c r="D2" s="5">
        <v>32960</v>
      </c>
      <c r="E2" s="5">
        <v>34130</v>
      </c>
      <c r="F2" s="5">
        <v>35342</v>
      </c>
      <c r="G2" s="5">
        <v>36597</v>
      </c>
      <c r="H2" s="5">
        <v>37896</v>
      </c>
      <c r="I2" s="5">
        <v>39241</v>
      </c>
      <c r="J2" s="5">
        <v>40634</v>
      </c>
      <c r="K2" s="5">
        <v>42077</v>
      </c>
      <c r="L2" s="5">
        <v>43570</v>
      </c>
      <c r="M2" s="5">
        <v>45117</v>
      </c>
      <c r="N2" s="5">
        <v>46719</v>
      </c>
      <c r="O2" s="5">
        <v>48377</v>
      </c>
      <c r="P2" s="5">
        <v>50095</v>
      </c>
    </row>
    <row r="4" spans="1:16" x14ac:dyDescent="0.3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</sheetData>
  <mergeCells count="1">
    <mergeCell ref="A4:P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DB1F0E31D2142844CE9CC425CBF1A" ma:contentTypeVersion="6" ma:contentTypeDescription="Create a new document." ma:contentTypeScope="" ma:versionID="d0d363891746abc3070b47c9442ee3ca">
  <xsd:schema xmlns:xsd="http://www.w3.org/2001/XMLSchema" xmlns:xs="http://www.w3.org/2001/XMLSchema" xmlns:p="http://schemas.microsoft.com/office/2006/metadata/properties" xmlns:ns2="352cad68-32fb-4e2a-aae3-25a9c6e5b492" xmlns:ns3="4ac35b54-d734-4161-b9ae-5a099222148a" targetNamespace="http://schemas.microsoft.com/office/2006/metadata/properties" ma:root="true" ma:fieldsID="05338b875c379f99d072b80c1552f0c4" ns2:_="" ns3:_="">
    <xsd:import namespace="352cad68-32fb-4e2a-aae3-25a9c6e5b492"/>
    <xsd:import namespace="4ac35b54-d734-4161-b9ae-5a09922214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ad68-32fb-4e2a-aae3-25a9c6e5b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35b54-d734-4161-b9ae-5a099222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5130F-0C2E-4B6F-A2BF-189E8D0B20E5}"/>
</file>

<file path=customXml/itemProps2.xml><?xml version="1.0" encoding="utf-8"?>
<ds:datastoreItem xmlns:ds="http://schemas.openxmlformats.org/officeDocument/2006/customXml" ds:itemID="{503E6B68-BAA4-414F-B020-33312D9025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7964A-64B1-48DC-9755-FD52F847502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f842e54-bfd3-489e-a55f-a1a78f5c2d2d"/>
    <ds:schemaRef ds:uri="afb2c02b-6581-4f91-a04c-0f990254ed82"/>
    <ds:schemaRef ds:uri="77037951-9ebc-473a-90ca-f7aca487121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Employees</vt:lpstr>
      <vt:lpstr>Businesses</vt:lpstr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Burk</dc:creator>
  <cp:lastModifiedBy>Roberta Colosi</cp:lastModifiedBy>
  <dcterms:created xsi:type="dcterms:W3CDTF">2018-07-06T15:14:47Z</dcterms:created>
  <dcterms:modified xsi:type="dcterms:W3CDTF">2018-07-14T14:01:02Z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0x0101007E4DB1F0E31D2142844CE9CC425CBF1A</vt:lpwstr>
  </property>
  <property fmtid="{D5CDD505-2E9C-101B-9397-08002B2CF9AE}" pid="3" name="DeltaClient">
    <vt:lpwstr>5;#TBD - Client will be assigned|64144b9f-8390-4208-8f00-d7b723d19376</vt:lpwstr>
  </property>
  <property fmtid="{D5CDD505-2E9C-101B-9397-08002B2CF9AE}" pid="4" name="DeltaProfitCenter">
    <vt:lpwstr>161;#Funding Strategy Private|41fa11ad-78ea-453a-bf77-1c46be0b6856</vt:lpwstr>
  </property>
</Properties>
</file>